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165" windowWidth="14610" windowHeight="11205" tabRatio="444"/>
  </bookViews>
  <sheets>
    <sheet name="行事予定表" sheetId="1" r:id="rId1"/>
    <sheet name="Sheet1" sheetId="9" r:id="rId2"/>
  </sheets>
  <definedNames>
    <definedName name="_xlnm.Print_Area" localSheetId="0">行事予定表!$A$1:$F$34</definedName>
  </definedNames>
  <calcPr calcId="145621"/>
</workbook>
</file>

<file path=xl/calcChain.xml><?xml version="1.0" encoding="utf-8"?>
<calcChain xmlns="http://schemas.openxmlformats.org/spreadsheetml/2006/main">
  <c r="L75" i="1" l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A4" i="1"/>
  <c r="B4" i="1"/>
  <c r="C4" i="1"/>
  <c r="A5" i="1"/>
  <c r="C5" i="1"/>
  <c r="B5" i="1"/>
  <c r="A6" i="1"/>
  <c r="C6" i="1"/>
  <c r="B6" i="1"/>
  <c r="A7" i="1"/>
  <c r="C7" i="1"/>
  <c r="A8" i="1"/>
  <c r="C8" i="1"/>
  <c r="B7" i="1"/>
  <c r="B8" i="1"/>
  <c r="A9" i="1"/>
  <c r="C9" i="1"/>
  <c r="B9" i="1"/>
  <c r="A10" i="1"/>
  <c r="C10" i="1"/>
  <c r="B10" i="1"/>
  <c r="A11" i="1"/>
  <c r="C11" i="1"/>
  <c r="B11" i="1"/>
  <c r="A12" i="1"/>
  <c r="C12" i="1"/>
  <c r="B12" i="1"/>
  <c r="A13" i="1"/>
  <c r="C13" i="1"/>
  <c r="B13" i="1"/>
  <c r="A14" i="1"/>
  <c r="C14" i="1"/>
  <c r="B14" i="1"/>
  <c r="A15" i="1"/>
  <c r="C15" i="1"/>
  <c r="B15" i="1"/>
  <c r="A16" i="1"/>
  <c r="C16" i="1"/>
  <c r="B16" i="1"/>
  <c r="A17" i="1"/>
  <c r="C17" i="1"/>
  <c r="B17" i="1"/>
  <c r="A18" i="1"/>
  <c r="C18" i="1"/>
  <c r="B18" i="1"/>
  <c r="A19" i="1"/>
  <c r="C19" i="1"/>
  <c r="B19" i="1"/>
  <c r="A20" i="1"/>
  <c r="C20" i="1"/>
  <c r="B20" i="1"/>
  <c r="A21" i="1"/>
  <c r="C21" i="1"/>
  <c r="B21" i="1"/>
  <c r="A22" i="1"/>
  <c r="C22" i="1"/>
  <c r="B22" i="1"/>
  <c r="A23" i="1"/>
  <c r="C23" i="1"/>
  <c r="B23" i="1"/>
  <c r="A24" i="1"/>
  <c r="C24" i="1"/>
  <c r="B24" i="1"/>
  <c r="A25" i="1"/>
  <c r="C25" i="1"/>
  <c r="B25" i="1"/>
  <c r="A26" i="1"/>
  <c r="C26" i="1"/>
  <c r="B26" i="1"/>
  <c r="A27" i="1"/>
  <c r="C27" i="1"/>
  <c r="B27" i="1"/>
  <c r="A28" i="1"/>
  <c r="C28" i="1"/>
  <c r="B28" i="1"/>
  <c r="A29" i="1"/>
  <c r="C29" i="1"/>
  <c r="B29" i="1"/>
  <c r="A30" i="1"/>
  <c r="C30" i="1"/>
  <c r="B30" i="1"/>
  <c r="A31" i="1"/>
  <c r="A32" i="1"/>
  <c r="A33" i="1"/>
  <c r="A34" i="1"/>
  <c r="B31" i="1"/>
  <c r="C31" i="1"/>
  <c r="B33" i="1"/>
  <c r="C32" i="1"/>
  <c r="B32" i="1"/>
  <c r="B34" i="1"/>
  <c r="C33" i="1"/>
  <c r="C34" i="1"/>
</calcChain>
</file>

<file path=xl/sharedStrings.xml><?xml version="1.0" encoding="utf-8"?>
<sst xmlns="http://schemas.openxmlformats.org/spreadsheetml/2006/main" count="127" uniqueCount="31">
  <si>
    <t>行事予定表</t>
    <rPh sb="0" eb="2">
      <t>ギョウジ</t>
    </rPh>
    <rPh sb="2" eb="4">
      <t>ヨテイ</t>
    </rPh>
    <rPh sb="4" eb="5">
      <t>ヒョウ</t>
    </rPh>
    <phoneticPr fontId="1"/>
  </si>
  <si>
    <t>振替休日</t>
  </si>
  <si>
    <t>成人の日</t>
  </si>
  <si>
    <t>(日)</t>
  </si>
  <si>
    <t>元日</t>
  </si>
  <si>
    <t>(月)</t>
  </si>
  <si>
    <t>(土)</t>
  </si>
  <si>
    <t>建国記念の日</t>
  </si>
  <si>
    <t>(火)</t>
  </si>
  <si>
    <t>春分の日</t>
  </si>
  <si>
    <t>昭和の日</t>
  </si>
  <si>
    <t>(木)</t>
  </si>
  <si>
    <t>憲法記念日</t>
  </si>
  <si>
    <t>(金)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</si>
  <si>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</si>
  <si>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</si>
  <si>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</si>
  <si>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</si>
  <si>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</si>
  <si>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</si>
  <si>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</si>
  <si>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</si>
  <si>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</si>
  <si>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(水)</t>
  </si>
  <si>
    <t>日</t>
    <rPh sb="0" eb="1">
      <t>ヒ</t>
    </rPh>
    <phoneticPr fontId="1"/>
  </si>
  <si>
    <t>曜</t>
    <rPh sb="0" eb="1">
      <t>ヒカリ</t>
    </rPh>
    <phoneticPr fontId="1"/>
  </si>
  <si>
    <t>備　考</t>
    <rPh sb="0" eb="1">
      <t>ソナエ</t>
    </rPh>
    <rPh sb="2" eb="3">
      <t>コウ</t>
    </rPh>
    <phoneticPr fontId="1"/>
  </si>
  <si>
    <t>行事予定</t>
    <rPh sb="0" eb="2">
      <t>ギョウジ</t>
    </rPh>
    <rPh sb="2" eb="4">
      <t>ヨテイ</t>
    </rPh>
    <phoneticPr fontId="1"/>
  </si>
  <si>
    <t>祝日等</t>
    <rPh sb="0" eb="1">
      <t>シュク</t>
    </rPh>
    <rPh sb="1" eb="2">
      <t>ヒ</t>
    </rPh>
    <rPh sb="2" eb="3">
      <t>トウ</t>
    </rPh>
    <phoneticPr fontId="1"/>
  </si>
  <si>
    <t>元日</t>
    <phoneticPr fontId="4"/>
  </si>
  <si>
    <t>国民の休日</t>
    <rPh sb="0" eb="2">
      <t>コクミン</t>
    </rPh>
    <rPh sb="3" eb="5">
      <t>キュウジツ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</si>
</sst>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$-411]ggge&quot;年&quot;m&quot;月&quot;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AR丸ゴシック体M"/>
      <family val="3"/>
      <charset val="128"/>
    </font>
    <font>
      <sz val="14"/>
      <name val="AR丸ゴシック体M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AR丸ゴシック体M"/>
      <family val="3"/>
      <charset val="128"/>
    </font>
    <font>
      <sz val="12"/>
      <color rgb="FF006100"/>
      <name val="ＭＳ Ｐゴシック"/>
      <family val="3"/>
      <charset val="128"/>
      <scheme val="minor"/>
    </font>
    <font>
      <sz val="14"/>
      <color theme="1"/>
      <name val="AR丸ゴシック体M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indent="4"/>
    </xf>
    <xf numFmtId="1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14" fontId="0" fillId="4" borderId="4" xfId="0" applyNumberFormat="1" applyFont="1" applyFill="1" applyBorder="1" applyAlignment="1">
      <alignment horizontal="right" vertical="center" wrapText="1"/>
    </xf>
    <xf numFmtId="0" fontId="0" fillId="4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2" xfId="1" applyFont="1" applyBorder="1" applyAlignment="1">
      <alignment horizontal="distributed" vertical="center" indent="5"/>
    </xf>
    <xf numFmtId="0" fontId="8" fillId="2" borderId="3" xfId="1" applyFont="1" applyBorder="1" applyAlignment="1">
      <alignment horizontal="distributed" vertical="center" indent="5"/>
    </xf>
    <xf numFmtId="177" fontId="3" fillId="0" borderId="0" xfId="0" applyNumberFormat="1" applyFont="1" applyBorder="1" applyAlignment="1">
      <alignment horizontal="center" vertical="center"/>
    </xf>
  </cellXfs>
  <cellStyles count="2">
    <cellStyle name="標準" xfId="0" builtinId="0"/>
    <cellStyle name="良い" xfId="1" builtinId="26"/>
  </cellStyles>
  <dxfs count="3">
    <dxf>
      <font>
        <color auto="1"/>
      </font>
      <fill>
        <patternFill>
          <fgColor rgb="FFCCFFFF"/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542925</xdr:colOff>
      <xdr:row>14</xdr:row>
      <xdr:rowOff>171450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6897350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zoomScaleNormal="100" workbookViewId="0">
      <selection activeCell="D6" sqref="D6:E6"/>
    </sheetView>
  </sheetViews>
  <sheetFormatPr defaultRowHeight="15"/>
  <cols>
    <col min="1" max="2" width="5" style="2" customWidth="1"/>
    <col min="3" max="3" width="13" style="13" customWidth="1"/>
    <col min="4" max="4" width="8.875" style="2" customWidth="1"/>
    <col min="5" max="5" width="41.375" style="2" customWidth="1"/>
    <col min="6" max="6" width="11.875" style="2" customWidth="1"/>
    <col min="7" max="8" width="9" style="2"/>
    <col min="9" max="9" width="13.875" style="2" bestFit="1" customWidth="1"/>
    <col min="10" max="10" width="9" style="2"/>
    <col min="11" max="11" width="11.75" style="2" bestFit="1" customWidth="1"/>
    <col min="12" max="12" width="6.625" style="2" bestFit="1" customWidth="1"/>
    <col min="13" max="13" width="16.75" style="2" customWidth="1"/>
    <col min="14" max="14" width="9" style="2"/>
    <col min="15" max="15" width="4.5" style="2" customWidth="1"/>
    <col min="16" max="16" width="11.625" style="2" bestFit="1" customWidth="1"/>
    <col min="17" max="16384" width="9" style="2"/>
  </cols>
  <sheetData>
    <row r="1" spans="1:13" ht="25.5" customHeight="1">
      <c r="A1" s="1"/>
      <c r="B1" s="1"/>
      <c r="C1" s="29">
        <v>41548</v>
      </c>
      <c r="D1" s="29"/>
      <c r="E1" s="17" t="s">
        <v>0</v>
      </c>
      <c r="F1" s="1"/>
      <c r="G1" s="1"/>
    </row>
    <row r="2" spans="1:13">
      <c r="A2" s="1"/>
      <c r="B2" s="1"/>
      <c r="C2" s="11"/>
      <c r="D2" s="1"/>
      <c r="E2" s="1"/>
      <c r="F2" s="1"/>
      <c r="G2" s="1"/>
    </row>
    <row r="3" spans="1:13" ht="24.75" customHeight="1">
      <c r="A3" s="15" t="s">
        <v>24</v>
      </c>
      <c r="B3" s="16" t="s">
        <v>25</v>
      </c>
      <c r="C3" s="16" t="s">
        <v>28</v>
      </c>
      <c r="D3" s="27" t="s">
        <v>27</v>
      </c>
      <c r="E3" s="28"/>
      <c r="F3" s="16" t="s">
        <v>26</v>
      </c>
      <c r="G3" s="1"/>
    </row>
    <row r="4" spans="1:13" ht="24.75" customHeight="1">
      <c r="A4" s="10">
        <f>C1</f>
        <v>41548</v>
      </c>
      <c r="B4" s="9" t="str">
        <f>TEXT(A4,"aaa")</f>
        <v>火</v>
      </c>
      <c r="C4" s="12" t="str">
        <f t="shared" ref="C4:C34" si="0">IF(ISERROR(VLOOKUP($A4,$K$7:$M$80,3,0)),"",VLOOKUP($A4,$K$7:$M$80,3,0))</f>
        <v/>
      </c>
      <c r="D4" s="25"/>
      <c r="E4" s="26"/>
      <c r="F4" s="9"/>
      <c r="G4" s="1"/>
    </row>
    <row r="5" spans="1:13" ht="24.75" customHeight="1">
      <c r="A5" s="10">
        <f>A4+1</f>
        <v>41549</v>
      </c>
      <c r="B5" s="9" t="str">
        <f t="shared" ref="B5:B31" si="1">TEXT(A5,"aaa")</f>
        <v>水</v>
      </c>
      <c r="C5" s="12" t="str">
        <f t="shared" si="0"/>
        <v/>
      </c>
      <c r="D5" s="25"/>
      <c r="E5" s="26"/>
      <c r="F5" s="9"/>
      <c r="G5" s="1"/>
      <c r="I5" s="4"/>
    </row>
    <row r="6" spans="1:13" ht="24.75" customHeight="1">
      <c r="A6" s="10">
        <f t="shared" ref="A6:A31" si="2">A5+1</f>
        <v>41550</v>
      </c>
      <c r="B6" s="9" t="str">
        <f t="shared" si="1"/>
        <v>木</v>
      </c>
      <c r="C6" s="12" t="str">
        <f t="shared" si="0"/>
        <v/>
      </c>
      <c r="D6" s="25"/>
      <c r="E6" s="26"/>
      <c r="F6" s="9"/>
      <c r="G6" s="1"/>
      <c r="I6" s="4"/>
    </row>
    <row r="7" spans="1:13" ht="24.75" customHeight="1">
      <c r="A7" s="10">
        <f t="shared" si="2"/>
        <v>41551</v>
      </c>
      <c r="B7" s="9" t="str">
        <f t="shared" si="1"/>
        <v>金</v>
      </c>
      <c r="C7" s="12" t="str">
        <f t="shared" si="0"/>
        <v/>
      </c>
      <c r="D7" s="25"/>
      <c r="E7" s="26"/>
      <c r="F7" s="9"/>
      <c r="G7" s="1"/>
      <c r="I7" s="14">
        <v>40878</v>
      </c>
      <c r="K7" s="5">
        <v>40909</v>
      </c>
      <c r="L7" s="6" t="s">
        <v>3</v>
      </c>
      <c r="M7" s="6" t="s">
        <v>4</v>
      </c>
    </row>
    <row r="8" spans="1:13" ht="24.75" customHeight="1">
      <c r="A8" s="10">
        <f t="shared" si="2"/>
        <v>41552</v>
      </c>
      <c r="B8" s="9" t="str">
        <f t="shared" si="1"/>
        <v>土</v>
      </c>
      <c r="C8" s="12" t="str">
        <f t="shared" si="0"/>
        <v/>
      </c>
      <c r="D8" s="25"/>
      <c r="E8" s="26"/>
      <c r="F8" s="9"/>
      <c r="G8" s="1"/>
      <c r="I8" s="14">
        <v>40909</v>
      </c>
      <c r="K8" s="7">
        <v>40910</v>
      </c>
      <c r="L8" s="8" t="s">
        <v>5</v>
      </c>
      <c r="M8" s="8" t="s">
        <v>1</v>
      </c>
    </row>
    <row r="9" spans="1:13" ht="24.75" customHeight="1">
      <c r="A9" s="10">
        <f t="shared" si="2"/>
        <v>41553</v>
      </c>
      <c r="B9" s="9" t="str">
        <f t="shared" si="1"/>
        <v>日</v>
      </c>
      <c r="C9" s="12" t="str">
        <f t="shared" si="0"/>
        <v/>
      </c>
      <c r="D9" s="25"/>
      <c r="E9" s="26"/>
      <c r="F9" s="9"/>
      <c r="G9" s="1"/>
      <c r="I9" s="14">
        <v>40940</v>
      </c>
      <c r="K9" s="5">
        <v>40917</v>
      </c>
      <c r="L9" s="6" t="s">
        <v>5</v>
      </c>
      <c r="M9" s="6" t="s">
        <v>2</v>
      </c>
    </row>
    <row r="10" spans="1:13" ht="24.75" customHeight="1">
      <c r="A10" s="10">
        <f t="shared" si="2"/>
        <v>41554</v>
      </c>
      <c r="B10" s="9" t="str">
        <f t="shared" si="1"/>
        <v>月</v>
      </c>
      <c r="C10" s="12" t="str">
        <f t="shared" si="0"/>
        <v/>
      </c>
      <c r="D10" s="25"/>
      <c r="E10" s="26"/>
      <c r="F10" s="9"/>
      <c r="G10" s="1"/>
      <c r="I10" s="14">
        <v>40969</v>
      </c>
      <c r="K10" s="5">
        <v>40950</v>
      </c>
      <c r="L10" s="6" t="s">
        <v>6</v>
      </c>
      <c r="M10" s="6" t="s">
        <v>7</v>
      </c>
    </row>
    <row r="11" spans="1:13" ht="24.75" customHeight="1">
      <c r="A11" s="10">
        <f t="shared" si="2"/>
        <v>41555</v>
      </c>
      <c r="B11" s="9" t="str">
        <f t="shared" si="1"/>
        <v>火</v>
      </c>
      <c r="C11" s="12" t="str">
        <f t="shared" si="0"/>
        <v/>
      </c>
      <c r="D11" s="25"/>
      <c r="E11" s="26"/>
      <c r="F11" s="9"/>
      <c r="G11" s="1"/>
      <c r="I11" s="14">
        <v>41000</v>
      </c>
      <c r="K11" s="5">
        <v>40988</v>
      </c>
      <c r="L11" s="6" t="s">
        <v>8</v>
      </c>
      <c r="M11" s="6" t="s">
        <v>9</v>
      </c>
    </row>
    <row r="12" spans="1:13" ht="24.75" customHeight="1">
      <c r="A12" s="10">
        <f t="shared" si="2"/>
        <v>41556</v>
      </c>
      <c r="B12" s="9" t="str">
        <f t="shared" si="1"/>
        <v>水</v>
      </c>
      <c r="C12" s="12" t="str">
        <f t="shared" si="0"/>
        <v/>
      </c>
      <c r="D12" s="25"/>
      <c r="E12" s="26"/>
      <c r="F12" s="9"/>
      <c r="G12" s="1"/>
      <c r="I12" s="14">
        <v>41030</v>
      </c>
      <c r="K12" s="5">
        <v>41028</v>
      </c>
      <c r="L12" s="6" t="s">
        <v>3</v>
      </c>
      <c r="M12" s="6" t="s">
        <v>10</v>
      </c>
    </row>
    <row r="13" spans="1:13" ht="23.25" customHeight="1">
      <c r="A13" s="10">
        <f t="shared" si="2"/>
        <v>41557</v>
      </c>
      <c r="B13" s="9" t="str">
        <f t="shared" si="1"/>
        <v>木</v>
      </c>
      <c r="C13" s="12" t="str">
        <f t="shared" si="0"/>
        <v/>
      </c>
      <c r="D13" s="25"/>
      <c r="E13" s="26"/>
      <c r="F13" s="9"/>
      <c r="G13" s="1"/>
      <c r="I13" s="14">
        <v>41061</v>
      </c>
      <c r="K13" s="7">
        <v>41029</v>
      </c>
      <c r="L13" s="8" t="s">
        <v>5</v>
      </c>
      <c r="M13" s="8" t="s">
        <v>1</v>
      </c>
    </row>
    <row r="14" spans="1:13" ht="24.75" customHeight="1">
      <c r="A14" s="10">
        <f t="shared" si="2"/>
        <v>41558</v>
      </c>
      <c r="B14" s="9" t="str">
        <f t="shared" si="1"/>
        <v>金</v>
      </c>
      <c r="C14" s="12" t="str">
        <f t="shared" si="0"/>
        <v/>
      </c>
      <c r="D14" s="25"/>
      <c r="E14" s="26"/>
      <c r="F14" s="9"/>
      <c r="G14" s="1"/>
      <c r="I14" s="14">
        <v>41091</v>
      </c>
      <c r="K14" s="5">
        <v>41032</v>
      </c>
      <c r="L14" s="6" t="s">
        <v>11</v>
      </c>
      <c r="M14" s="6" t="s">
        <v>12</v>
      </c>
    </row>
    <row r="15" spans="1:13" ht="24.75" customHeight="1">
      <c r="A15" s="10">
        <f t="shared" si="2"/>
        <v>41559</v>
      </c>
      <c r="B15" s="9" t="str">
        <f t="shared" si="1"/>
        <v>土</v>
      </c>
      <c r="C15" s="12" t="str">
        <f t="shared" si="0"/>
        <v/>
      </c>
      <c r="D15" s="25"/>
      <c r="E15" s="26"/>
      <c r="F15" s="9"/>
      <c r="G15" s="1"/>
      <c r="I15" s="14">
        <v>41122</v>
      </c>
      <c r="K15" s="5">
        <v>41033</v>
      </c>
      <c r="L15" s="6" t="s">
        <v>13</v>
      </c>
      <c r="M15" s="6" t="s">
        <v>14</v>
      </c>
    </row>
    <row r="16" spans="1:13" ht="24.75" customHeight="1">
      <c r="A16" s="10">
        <f t="shared" si="2"/>
        <v>41560</v>
      </c>
      <c r="B16" s="9" t="str">
        <f t="shared" si="1"/>
        <v>日</v>
      </c>
      <c r="C16" s="12" t="str">
        <f t="shared" si="0"/>
        <v/>
      </c>
      <c r="D16" s="25"/>
      <c r="E16" s="26"/>
      <c r="F16" s="9"/>
      <c r="G16" s="1"/>
      <c r="I16" s="14">
        <v>41153</v>
      </c>
      <c r="K16" s="5">
        <v>41034</v>
      </c>
      <c r="L16" s="6" t="s">
        <v>6</v>
      </c>
      <c r="M16" s="6" t="s">
        <v>15</v>
      </c>
    </row>
    <row r="17" spans="1:13" ht="24.75" customHeight="1">
      <c r="A17" s="10">
        <f t="shared" si="2"/>
        <v>41561</v>
      </c>
      <c r="B17" s="9" t="str">
        <f t="shared" si="1"/>
        <v>月</v>
      </c>
      <c r="C17" s="12" t="str">
        <f t="shared" si="0"/>
        <v>体育の日</v>
      </c>
      <c r="D17" s="25"/>
      <c r="E17" s="26"/>
      <c r="F17" s="9"/>
      <c r="G17" s="1"/>
      <c r="I17" s="14">
        <v>41183</v>
      </c>
      <c r="K17" s="5">
        <v>41106</v>
      </c>
      <c r="L17" s="6" t="s">
        <v>5</v>
      </c>
      <c r="M17" s="6" t="s">
        <v>16</v>
      </c>
    </row>
    <row r="18" spans="1:13" ht="24.75" customHeight="1">
      <c r="A18" s="10">
        <f t="shared" si="2"/>
        <v>41562</v>
      </c>
      <c r="B18" s="9" t="str">
        <f t="shared" si="1"/>
        <v>火</v>
      </c>
      <c r="C18" s="12" t="str">
        <f t="shared" si="0"/>
        <v/>
      </c>
      <c r="D18" s="25"/>
      <c r="E18" s="26"/>
      <c r="F18" s="9"/>
      <c r="G18" s="1"/>
      <c r="I18" s="14">
        <v>41214</v>
      </c>
      <c r="K18" s="5">
        <v>41169</v>
      </c>
      <c r="L18" s="6" t="s">
        <v>5</v>
      </c>
      <c r="M18" s="6" t="s">
        <v>17</v>
      </c>
    </row>
    <row r="19" spans="1:13" ht="24.75" customHeight="1">
      <c r="A19" s="10">
        <f t="shared" si="2"/>
        <v>41563</v>
      </c>
      <c r="B19" s="9" t="str">
        <f t="shared" si="1"/>
        <v>水</v>
      </c>
      <c r="C19" s="12" t="str">
        <f t="shared" si="0"/>
        <v/>
      </c>
      <c r="D19" s="25"/>
      <c r="E19" s="26"/>
      <c r="F19" s="9"/>
      <c r="G19" s="1"/>
      <c r="I19" s="14">
        <v>41244</v>
      </c>
      <c r="K19" s="5">
        <v>41174</v>
      </c>
      <c r="L19" s="6" t="s">
        <v>6</v>
      </c>
      <c r="M19" s="6" t="s">
        <v>18</v>
      </c>
    </row>
    <row r="20" spans="1:13" ht="24.75" customHeight="1">
      <c r="A20" s="10">
        <f t="shared" si="2"/>
        <v>41564</v>
      </c>
      <c r="B20" s="9" t="str">
        <f t="shared" si="1"/>
        <v>木</v>
      </c>
      <c r="C20" s="12" t="str">
        <f t="shared" si="0"/>
        <v/>
      </c>
      <c r="D20" s="25"/>
      <c r="E20" s="26"/>
      <c r="F20" s="9"/>
      <c r="G20" s="1"/>
      <c r="I20" s="14">
        <v>41275</v>
      </c>
      <c r="K20" s="5">
        <v>41190</v>
      </c>
      <c r="L20" s="6" t="s">
        <v>5</v>
      </c>
      <c r="M20" s="6" t="s">
        <v>19</v>
      </c>
    </row>
    <row r="21" spans="1:13" ht="24.75" customHeight="1">
      <c r="A21" s="10">
        <f t="shared" si="2"/>
        <v>41565</v>
      </c>
      <c r="B21" s="9" t="str">
        <f t="shared" si="1"/>
        <v>金</v>
      </c>
      <c r="C21" s="12" t="str">
        <f t="shared" si="0"/>
        <v/>
      </c>
      <c r="D21" s="25"/>
      <c r="E21" s="26"/>
      <c r="F21" s="9"/>
      <c r="G21" s="1"/>
      <c r="I21" s="14">
        <v>41306</v>
      </c>
      <c r="K21" s="5">
        <v>41216</v>
      </c>
      <c r="L21" s="6" t="s">
        <v>6</v>
      </c>
      <c r="M21" s="6" t="s">
        <v>20</v>
      </c>
    </row>
    <row r="22" spans="1:13" ht="24.75" customHeight="1">
      <c r="A22" s="10">
        <f t="shared" si="2"/>
        <v>41566</v>
      </c>
      <c r="B22" s="9" t="str">
        <f t="shared" si="1"/>
        <v>土</v>
      </c>
      <c r="C22" s="12" t="str">
        <f t="shared" si="0"/>
        <v/>
      </c>
      <c r="D22" s="25"/>
      <c r="E22" s="26"/>
      <c r="F22" s="9"/>
      <c r="G22" s="1"/>
      <c r="I22" s="14">
        <v>41334</v>
      </c>
      <c r="K22" s="5">
        <v>41236</v>
      </c>
      <c r="L22" s="6" t="s">
        <v>13</v>
      </c>
      <c r="M22" s="6" t="s">
        <v>21</v>
      </c>
    </row>
    <row r="23" spans="1:13" ht="24.75" customHeight="1">
      <c r="A23" s="10">
        <f t="shared" si="2"/>
        <v>41567</v>
      </c>
      <c r="B23" s="9" t="str">
        <f t="shared" si="1"/>
        <v>日</v>
      </c>
      <c r="C23" s="12" t="str">
        <f t="shared" si="0"/>
        <v/>
      </c>
      <c r="D23" s="25"/>
      <c r="E23" s="26"/>
      <c r="F23" s="9"/>
      <c r="G23" s="1"/>
      <c r="I23" s="14">
        <v>41365</v>
      </c>
      <c r="K23" s="5">
        <v>41266</v>
      </c>
      <c r="L23" s="6" t="s">
        <v>3</v>
      </c>
      <c r="M23" s="6" t="s">
        <v>22</v>
      </c>
    </row>
    <row r="24" spans="1:13" ht="24.75" customHeight="1">
      <c r="A24" s="10">
        <f t="shared" si="2"/>
        <v>41568</v>
      </c>
      <c r="B24" s="9" t="str">
        <f t="shared" si="1"/>
        <v>月</v>
      </c>
      <c r="C24" s="12" t="str">
        <f t="shared" si="0"/>
        <v/>
      </c>
      <c r="D24" s="25"/>
      <c r="E24" s="26"/>
      <c r="F24" s="9"/>
      <c r="G24" s="1"/>
      <c r="I24" s="14">
        <v>41395</v>
      </c>
      <c r="K24" s="7">
        <v>41267</v>
      </c>
      <c r="L24" s="8" t="s">
        <v>5</v>
      </c>
      <c r="M24" s="8" t="s">
        <v>1</v>
      </c>
    </row>
    <row r="25" spans="1:13" ht="24.75" customHeight="1">
      <c r="A25" s="10">
        <f t="shared" si="2"/>
        <v>41569</v>
      </c>
      <c r="B25" s="9" t="str">
        <f t="shared" si="1"/>
        <v>火</v>
      </c>
      <c r="C25" s="12" t="str">
        <f t="shared" si="0"/>
        <v/>
      </c>
      <c r="D25" s="25"/>
      <c r="E25" s="26"/>
      <c r="F25" s="9"/>
      <c r="G25" s="1"/>
      <c r="I25" s="14">
        <v>41426</v>
      </c>
      <c r="K25" s="5">
        <v>41275</v>
      </c>
      <c r="L25" s="6" t="s">
        <v>8</v>
      </c>
      <c r="M25" s="6" t="s">
        <v>4</v>
      </c>
    </row>
    <row r="26" spans="1:13" ht="24.75" customHeight="1">
      <c r="A26" s="10">
        <f t="shared" si="2"/>
        <v>41570</v>
      </c>
      <c r="B26" s="9" t="str">
        <f t="shared" si="1"/>
        <v>水</v>
      </c>
      <c r="C26" s="12" t="str">
        <f t="shared" si="0"/>
        <v/>
      </c>
      <c r="D26" s="25"/>
      <c r="E26" s="26"/>
      <c r="F26" s="9"/>
      <c r="G26" s="1"/>
      <c r="I26" s="14">
        <v>41456</v>
      </c>
      <c r="K26" s="5">
        <v>41288</v>
      </c>
      <c r="L26" s="6" t="s">
        <v>5</v>
      </c>
      <c r="M26" s="6" t="s">
        <v>2</v>
      </c>
    </row>
    <row r="27" spans="1:13" ht="24.75" customHeight="1">
      <c r="A27" s="10">
        <f t="shared" si="2"/>
        <v>41571</v>
      </c>
      <c r="B27" s="9" t="str">
        <f t="shared" si="1"/>
        <v>木</v>
      </c>
      <c r="C27" s="12" t="str">
        <f t="shared" si="0"/>
        <v/>
      </c>
      <c r="D27" s="25"/>
      <c r="E27" s="26"/>
      <c r="F27" s="9"/>
      <c r="G27" s="1"/>
      <c r="I27" s="14">
        <v>41487</v>
      </c>
      <c r="K27" s="5">
        <v>41316</v>
      </c>
      <c r="L27" s="6" t="s">
        <v>5</v>
      </c>
      <c r="M27" s="6" t="s">
        <v>7</v>
      </c>
    </row>
    <row r="28" spans="1:13" ht="24.75" customHeight="1">
      <c r="A28" s="10">
        <f t="shared" si="2"/>
        <v>41572</v>
      </c>
      <c r="B28" s="9" t="str">
        <f t="shared" si="1"/>
        <v>金</v>
      </c>
      <c r="C28" s="12" t="str">
        <f t="shared" si="0"/>
        <v/>
      </c>
      <c r="D28" s="25"/>
      <c r="E28" s="26"/>
      <c r="F28" s="9"/>
      <c r="G28" s="1"/>
      <c r="I28" s="14">
        <v>41518</v>
      </c>
      <c r="K28" s="5">
        <v>41353</v>
      </c>
      <c r="L28" s="6" t="s">
        <v>23</v>
      </c>
      <c r="M28" s="6" t="s">
        <v>9</v>
      </c>
    </row>
    <row r="29" spans="1:13" ht="24.75" customHeight="1">
      <c r="A29" s="10">
        <f t="shared" si="2"/>
        <v>41573</v>
      </c>
      <c r="B29" s="9" t="str">
        <f t="shared" si="1"/>
        <v>土</v>
      </c>
      <c r="C29" s="12" t="str">
        <f t="shared" si="0"/>
        <v/>
      </c>
      <c r="D29" s="25"/>
      <c r="E29" s="26"/>
      <c r="F29" s="9"/>
      <c r="G29" s="1"/>
      <c r="I29" s="14">
        <v>41548</v>
      </c>
      <c r="K29" s="5">
        <v>41393</v>
      </c>
      <c r="L29" s="6" t="s">
        <v>5</v>
      </c>
      <c r="M29" s="6" t="s">
        <v>10</v>
      </c>
    </row>
    <row r="30" spans="1:13" ht="24.75" customHeight="1">
      <c r="A30" s="10">
        <f t="shared" si="2"/>
        <v>41574</v>
      </c>
      <c r="B30" s="9" t="str">
        <f t="shared" si="1"/>
        <v>日</v>
      </c>
      <c r="C30" s="12" t="str">
        <f t="shared" si="0"/>
        <v/>
      </c>
      <c r="D30" s="25"/>
      <c r="E30" s="26"/>
      <c r="F30" s="9"/>
      <c r="G30" s="1"/>
      <c r="I30" s="14">
        <v>41579</v>
      </c>
      <c r="K30" s="5">
        <v>41397</v>
      </c>
      <c r="L30" s="6" t="s">
        <v>13</v>
      </c>
      <c r="M30" s="6" t="s">
        <v>12</v>
      </c>
    </row>
    <row r="31" spans="1:13" ht="24.75" customHeight="1">
      <c r="A31" s="10">
        <f t="shared" si="2"/>
        <v>41575</v>
      </c>
      <c r="B31" s="9" t="str">
        <f t="shared" si="1"/>
        <v>月</v>
      </c>
      <c r="C31" s="12" t="str">
        <f t="shared" si="0"/>
        <v/>
      </c>
      <c r="D31" s="25"/>
      <c r="E31" s="26"/>
      <c r="F31" s="9"/>
      <c r="G31" s="1"/>
      <c r="I31" s="14">
        <v>41609</v>
      </c>
      <c r="K31" s="5">
        <v>41398</v>
      </c>
      <c r="L31" s="6" t="s">
        <v>6</v>
      </c>
      <c r="M31" s="6" t="s">
        <v>14</v>
      </c>
    </row>
    <row r="32" spans="1:13" ht="24.75" customHeight="1">
      <c r="A32" s="10">
        <f>IF(A31&gt;DATE(YEAR($C$1),MONTH($C$1)+1,DAY($C$1)-2),"",A31+1)</f>
        <v>41576</v>
      </c>
      <c r="B32" s="9" t="str">
        <f>IF(A32="","",TEXT(A32,"aaa"))</f>
        <v>火</v>
      </c>
      <c r="C32" s="12" t="str">
        <f t="shared" si="0"/>
        <v/>
      </c>
      <c r="D32" s="25"/>
      <c r="E32" s="26"/>
      <c r="F32" s="9"/>
      <c r="G32" s="1"/>
      <c r="I32" s="14">
        <v>41640</v>
      </c>
      <c r="K32" s="5">
        <v>41399</v>
      </c>
      <c r="L32" s="6" t="s">
        <v>3</v>
      </c>
      <c r="M32" s="6" t="s">
        <v>15</v>
      </c>
    </row>
    <row r="33" spans="1:13" ht="24.75" customHeight="1">
      <c r="A33" s="10">
        <f>IF(A32&gt;DATE(YEAR($C$1),MONTH($C$1)+1,DAY($C$1)-2),"",A32+1)</f>
        <v>41577</v>
      </c>
      <c r="B33" s="9" t="str">
        <f>IF(A33="","",TEXT(A33,"aaa"))</f>
        <v>水</v>
      </c>
      <c r="C33" s="12" t="str">
        <f t="shared" si="0"/>
        <v/>
      </c>
      <c r="D33" s="25"/>
      <c r="E33" s="26"/>
      <c r="F33" s="9"/>
      <c r="G33" s="1"/>
      <c r="I33" s="14">
        <v>41671</v>
      </c>
      <c r="K33" s="7">
        <v>41400</v>
      </c>
      <c r="L33" s="8" t="s">
        <v>5</v>
      </c>
      <c r="M33" s="8" t="s">
        <v>1</v>
      </c>
    </row>
    <row r="34" spans="1:13" ht="24.75" customHeight="1">
      <c r="A34" s="10">
        <f>IF(A33&gt;DATE(YEAR($C$1),MONTH($C$1)+1,DAY($C$1)-2),"",A33+1)</f>
        <v>41578</v>
      </c>
      <c r="B34" s="9" t="str">
        <f>IF(A34="","",TEXT(A34,"aaa"))</f>
        <v>木</v>
      </c>
      <c r="C34" s="12" t="str">
        <f t="shared" si="0"/>
        <v/>
      </c>
      <c r="D34" s="25"/>
      <c r="E34" s="26"/>
      <c r="F34" s="9"/>
      <c r="G34" s="1"/>
      <c r="I34" s="14">
        <v>41699</v>
      </c>
      <c r="K34" s="5">
        <v>41470</v>
      </c>
      <c r="L34" s="6" t="s">
        <v>5</v>
      </c>
      <c r="M34" s="6" t="s">
        <v>16</v>
      </c>
    </row>
    <row r="35" spans="1:13" ht="24" customHeight="1">
      <c r="A35" s="3"/>
      <c r="B35" s="1"/>
      <c r="C35" s="11"/>
      <c r="D35" s="1"/>
      <c r="E35" s="1"/>
      <c r="F35" s="1"/>
      <c r="G35" s="1"/>
      <c r="I35" s="14">
        <v>41730</v>
      </c>
      <c r="K35" s="5">
        <v>41533</v>
      </c>
      <c r="L35" s="6" t="s">
        <v>5</v>
      </c>
      <c r="M35" s="6" t="s">
        <v>17</v>
      </c>
    </row>
    <row r="36" spans="1:13" ht="24" customHeight="1">
      <c r="A36" s="3"/>
      <c r="B36" s="1"/>
      <c r="C36" s="11"/>
      <c r="D36" s="1"/>
      <c r="E36" s="1"/>
      <c r="F36" s="1"/>
      <c r="G36" s="1"/>
      <c r="I36" s="14">
        <v>41760</v>
      </c>
      <c r="K36" s="5">
        <v>41540</v>
      </c>
      <c r="L36" s="6" t="s">
        <v>5</v>
      </c>
      <c r="M36" s="6" t="s">
        <v>18</v>
      </c>
    </row>
    <row r="37" spans="1:13" ht="24" customHeight="1">
      <c r="A37" s="1"/>
      <c r="B37" s="1"/>
      <c r="C37" s="11"/>
      <c r="D37" s="1"/>
      <c r="E37" s="1"/>
      <c r="F37" s="1"/>
      <c r="G37" s="1"/>
      <c r="I37" s="14">
        <v>41791</v>
      </c>
      <c r="K37" s="5">
        <v>41561</v>
      </c>
      <c r="L37" s="6" t="s">
        <v>5</v>
      </c>
      <c r="M37" s="6" t="s">
        <v>19</v>
      </c>
    </row>
    <row r="38" spans="1:13" ht="24" customHeight="1">
      <c r="A38" s="1"/>
      <c r="B38" s="1"/>
      <c r="C38" s="11"/>
      <c r="D38" s="1"/>
      <c r="E38" s="1"/>
      <c r="F38" s="1"/>
      <c r="G38" s="1"/>
      <c r="I38" s="14">
        <v>41821</v>
      </c>
      <c r="K38" s="5">
        <v>41581</v>
      </c>
      <c r="L38" s="6" t="s">
        <v>3</v>
      </c>
      <c r="M38" s="6" t="s">
        <v>20</v>
      </c>
    </row>
    <row r="39" spans="1:13" ht="24" customHeight="1">
      <c r="A39" s="1"/>
      <c r="B39" s="1"/>
      <c r="C39" s="11"/>
      <c r="D39" s="1"/>
      <c r="E39" s="1"/>
      <c r="F39" s="1"/>
      <c r="G39" s="1"/>
      <c r="I39" s="14">
        <v>41852</v>
      </c>
      <c r="K39" s="7">
        <v>41582</v>
      </c>
      <c r="L39" s="8" t="s">
        <v>5</v>
      </c>
      <c r="M39" s="8" t="s">
        <v>1</v>
      </c>
    </row>
    <row r="40" spans="1:13" ht="24" customHeight="1">
      <c r="A40" s="1"/>
      <c r="B40" s="1"/>
      <c r="C40" s="11"/>
      <c r="D40" s="1"/>
      <c r="E40" s="1"/>
      <c r="F40" s="1"/>
      <c r="G40" s="1"/>
      <c r="I40" s="14">
        <v>41883</v>
      </c>
      <c r="K40" s="5">
        <v>41601</v>
      </c>
      <c r="L40" s="6" t="s">
        <v>6</v>
      </c>
      <c r="M40" s="6" t="s">
        <v>21</v>
      </c>
    </row>
    <row r="41" spans="1:13" ht="24" customHeight="1">
      <c r="A41" s="1"/>
      <c r="B41" s="1"/>
      <c r="C41" s="11"/>
      <c r="D41" s="1"/>
      <c r="E41" s="1"/>
      <c r="F41" s="1"/>
      <c r="G41" s="1"/>
      <c r="I41" s="14">
        <v>41913</v>
      </c>
      <c r="K41" s="5">
        <v>41631</v>
      </c>
      <c r="L41" s="6" t="s">
        <v>5</v>
      </c>
      <c r="M41" s="6" t="s">
        <v>22</v>
      </c>
    </row>
    <row r="42" spans="1:13" ht="24" customHeight="1">
      <c r="A42" s="1"/>
      <c r="B42" s="1"/>
      <c r="C42" s="11"/>
      <c r="D42" s="1"/>
      <c r="E42" s="1"/>
      <c r="F42" s="1"/>
      <c r="G42" s="1"/>
      <c r="I42" s="14">
        <v>41944</v>
      </c>
      <c r="K42" s="5">
        <v>41640</v>
      </c>
      <c r="L42" s="6" t="s">
        <v>23</v>
      </c>
      <c r="M42" s="6" t="s">
        <v>4</v>
      </c>
    </row>
    <row r="43" spans="1:13" ht="24" customHeight="1">
      <c r="A43" s="1"/>
      <c r="B43" s="1"/>
      <c r="C43" s="11"/>
      <c r="D43" s="1"/>
      <c r="E43" s="1"/>
      <c r="F43" s="1"/>
      <c r="G43" s="1"/>
      <c r="I43" s="14">
        <v>41974</v>
      </c>
      <c r="K43" s="5">
        <v>41652</v>
      </c>
      <c r="L43" s="6" t="s">
        <v>5</v>
      </c>
      <c r="M43" s="6" t="s">
        <v>2</v>
      </c>
    </row>
    <row r="44" spans="1:13" ht="24" customHeight="1">
      <c r="A44" s="1"/>
      <c r="B44" s="1"/>
      <c r="C44" s="11"/>
      <c r="D44" s="1"/>
      <c r="E44" s="1"/>
      <c r="F44" s="1"/>
      <c r="G44" s="1"/>
      <c r="I44" s="14">
        <v>42005</v>
      </c>
      <c r="K44" s="5">
        <v>41681</v>
      </c>
      <c r="L44" s="6" t="s">
        <v>8</v>
      </c>
      <c r="M44" s="6" t="s">
        <v>7</v>
      </c>
    </row>
    <row r="45" spans="1:13" ht="24" customHeight="1">
      <c r="A45" s="1"/>
      <c r="B45" s="1"/>
      <c r="C45" s="11"/>
      <c r="D45" s="1"/>
      <c r="E45" s="1"/>
      <c r="F45" s="1"/>
      <c r="G45" s="1"/>
      <c r="I45" s="14">
        <v>42036</v>
      </c>
      <c r="K45" s="5">
        <v>41719</v>
      </c>
      <c r="L45" s="6" t="s">
        <v>13</v>
      </c>
      <c r="M45" s="6" t="s">
        <v>9</v>
      </c>
    </row>
    <row r="46" spans="1:13" ht="24" customHeight="1">
      <c r="A46" s="1"/>
      <c r="B46" s="1"/>
      <c r="C46" s="11"/>
      <c r="D46" s="1"/>
      <c r="E46" s="1"/>
      <c r="F46" s="1"/>
      <c r="G46" s="1"/>
      <c r="I46" s="14">
        <v>42064</v>
      </c>
      <c r="K46" s="5">
        <v>41758</v>
      </c>
      <c r="L46" s="6" t="s">
        <v>8</v>
      </c>
      <c r="M46" s="6" t="s">
        <v>10</v>
      </c>
    </row>
    <row r="47" spans="1:13" ht="24" customHeight="1">
      <c r="A47" s="1"/>
      <c r="B47" s="1"/>
      <c r="C47" s="11"/>
      <c r="D47" s="1"/>
      <c r="E47" s="1"/>
      <c r="F47" s="1"/>
      <c r="G47" s="1"/>
      <c r="I47" s="14">
        <v>42095</v>
      </c>
      <c r="K47" s="5">
        <v>41762</v>
      </c>
      <c r="L47" s="6" t="s">
        <v>6</v>
      </c>
      <c r="M47" s="6" t="s">
        <v>12</v>
      </c>
    </row>
    <row r="48" spans="1:13" ht="24" customHeight="1">
      <c r="A48" s="1"/>
      <c r="B48" s="1"/>
      <c r="C48" s="11"/>
      <c r="D48" s="1"/>
      <c r="E48" s="1"/>
      <c r="F48" s="1"/>
      <c r="G48" s="1"/>
      <c r="I48" s="14">
        <v>42125</v>
      </c>
      <c r="K48" s="5">
        <v>41763</v>
      </c>
      <c r="L48" s="6" t="s">
        <v>3</v>
      </c>
      <c r="M48" s="6" t="s">
        <v>14</v>
      </c>
    </row>
    <row r="49" spans="1:13" ht="24" customHeight="1">
      <c r="A49" s="1"/>
      <c r="B49" s="1"/>
      <c r="C49" s="11"/>
      <c r="D49" s="1"/>
      <c r="E49" s="1"/>
      <c r="F49" s="1"/>
      <c r="G49" s="1"/>
      <c r="I49" s="14">
        <v>42156</v>
      </c>
      <c r="K49" s="5">
        <v>41764</v>
      </c>
      <c r="L49" s="6" t="s">
        <v>5</v>
      </c>
      <c r="M49" s="6" t="s">
        <v>15</v>
      </c>
    </row>
    <row r="50" spans="1:13" ht="24" customHeight="1">
      <c r="A50" s="1"/>
      <c r="B50" s="1"/>
      <c r="C50" s="11"/>
      <c r="D50" s="1"/>
      <c r="E50" s="1"/>
      <c r="F50" s="1"/>
      <c r="G50" s="1"/>
      <c r="I50" s="14">
        <v>42186</v>
      </c>
      <c r="K50" s="7">
        <v>41765</v>
      </c>
      <c r="L50" s="8" t="s">
        <v>8</v>
      </c>
      <c r="M50" s="8" t="s">
        <v>1</v>
      </c>
    </row>
    <row r="51" spans="1:13" ht="24" customHeight="1">
      <c r="A51" s="1"/>
      <c r="B51" s="1"/>
      <c r="C51" s="11"/>
      <c r="D51" s="1"/>
      <c r="E51" s="1"/>
      <c r="F51" s="1"/>
      <c r="G51" s="1"/>
      <c r="I51" s="14">
        <v>42217</v>
      </c>
      <c r="K51" s="5">
        <v>41841</v>
      </c>
      <c r="L51" s="6" t="s">
        <v>5</v>
      </c>
      <c r="M51" s="6" t="s">
        <v>16</v>
      </c>
    </row>
    <row r="52" spans="1:13" ht="24" customHeight="1">
      <c r="A52" s="1"/>
      <c r="B52" s="1"/>
      <c r="C52" s="11"/>
      <c r="D52" s="1"/>
      <c r="E52" s="1"/>
      <c r="F52" s="1"/>
      <c r="G52" s="1"/>
      <c r="I52" s="14">
        <v>42248</v>
      </c>
      <c r="K52" s="5">
        <v>41897</v>
      </c>
      <c r="L52" s="6" t="s">
        <v>5</v>
      </c>
      <c r="M52" s="6" t="s">
        <v>17</v>
      </c>
    </row>
    <row r="53" spans="1:13" ht="24" customHeight="1">
      <c r="A53" s="1"/>
      <c r="B53" s="1"/>
      <c r="C53" s="11"/>
      <c r="D53" s="1"/>
      <c r="E53" s="1"/>
      <c r="F53" s="1"/>
      <c r="G53" s="1"/>
      <c r="I53" s="14">
        <v>42278</v>
      </c>
      <c r="K53" s="5">
        <v>41905</v>
      </c>
      <c r="L53" s="6" t="s">
        <v>8</v>
      </c>
      <c r="M53" s="6" t="s">
        <v>18</v>
      </c>
    </row>
    <row r="54" spans="1:13" ht="24" customHeight="1">
      <c r="A54" s="1"/>
      <c r="B54" s="1"/>
      <c r="C54" s="11"/>
      <c r="D54" s="1"/>
      <c r="E54" s="1"/>
      <c r="F54" s="1"/>
      <c r="G54" s="1"/>
      <c r="I54" s="14">
        <v>42309</v>
      </c>
      <c r="K54" s="5">
        <v>41925</v>
      </c>
      <c r="L54" s="6" t="s">
        <v>5</v>
      </c>
      <c r="M54" s="6" t="s">
        <v>19</v>
      </c>
    </row>
    <row r="55" spans="1:13" ht="24" customHeight="1">
      <c r="A55" s="1"/>
      <c r="B55" s="1"/>
      <c r="C55" s="11"/>
      <c r="D55" s="1"/>
      <c r="E55" s="1"/>
      <c r="F55" s="1"/>
      <c r="G55" s="1"/>
      <c r="I55" s="14">
        <v>42339</v>
      </c>
      <c r="K55" s="5">
        <v>41946</v>
      </c>
      <c r="L55" s="6" t="s">
        <v>5</v>
      </c>
      <c r="M55" s="6" t="s">
        <v>20</v>
      </c>
    </row>
    <row r="56" spans="1:13" ht="24" customHeight="1">
      <c r="A56" s="1"/>
      <c r="B56" s="1"/>
      <c r="C56" s="11"/>
      <c r="D56" s="1"/>
      <c r="E56" s="1"/>
      <c r="F56" s="1"/>
      <c r="G56" s="1"/>
      <c r="K56" s="5">
        <v>41966</v>
      </c>
      <c r="L56" s="6" t="s">
        <v>3</v>
      </c>
      <c r="M56" s="6" t="s">
        <v>21</v>
      </c>
    </row>
    <row r="57" spans="1:13" ht="24" customHeight="1">
      <c r="A57" s="1"/>
      <c r="B57" s="1"/>
      <c r="C57" s="11"/>
      <c r="D57" s="1"/>
      <c r="E57" s="1"/>
      <c r="F57" s="1"/>
      <c r="G57" s="1"/>
      <c r="K57" s="7">
        <v>41967</v>
      </c>
      <c r="L57" s="8" t="s">
        <v>5</v>
      </c>
      <c r="M57" s="8" t="s">
        <v>1</v>
      </c>
    </row>
    <row r="58" spans="1:13" ht="24" customHeight="1">
      <c r="A58" s="1"/>
      <c r="B58" s="1"/>
      <c r="C58" s="11"/>
      <c r="D58" s="1"/>
      <c r="E58" s="1"/>
      <c r="F58" s="1"/>
      <c r="G58" s="1"/>
      <c r="K58" s="5">
        <v>41996</v>
      </c>
      <c r="L58" s="6" t="s">
        <v>8</v>
      </c>
      <c r="M58" s="6" t="s">
        <v>22</v>
      </c>
    </row>
    <row r="59" spans="1:13" ht="24" customHeight="1">
      <c r="A59" s="1"/>
      <c r="B59" s="1"/>
      <c r="C59" s="11"/>
      <c r="D59" s="1"/>
      <c r="E59" s="1"/>
      <c r="F59" s="1"/>
      <c r="G59" s="1"/>
      <c r="K59" s="18">
        <v>42005</v>
      </c>
      <c r="L59" s="19" t="str">
        <f>TEXT(K59,"("&amp;"aaa"&amp;")")</f>
        <v>(木)</v>
      </c>
      <c r="M59" s="20" t="s">
        <v>29</v>
      </c>
    </row>
    <row r="60" spans="1:13" ht="24" customHeight="1">
      <c r="A60" s="1"/>
      <c r="B60" s="1"/>
      <c r="C60" s="11"/>
      <c r="D60" s="1"/>
      <c r="E60" s="1"/>
      <c r="F60" s="1"/>
      <c r="G60" s="1"/>
      <c r="K60" s="18">
        <v>42016</v>
      </c>
      <c r="L60" s="19" t="str">
        <f t="shared" ref="L60:L75" si="3">TEXT(K60,"("&amp;"aaa"&amp;")")</f>
        <v>(月)</v>
      </c>
      <c r="M60" s="21" t="s">
        <v>2</v>
      </c>
    </row>
    <row r="61" spans="1:13" ht="24" customHeight="1">
      <c r="K61" s="22">
        <v>42046</v>
      </c>
      <c r="L61" s="19" t="str">
        <f t="shared" si="3"/>
        <v>(水)</v>
      </c>
      <c r="M61" s="21" t="s">
        <v>7</v>
      </c>
    </row>
    <row r="62" spans="1:13" ht="18.75">
      <c r="K62" s="22">
        <v>42084</v>
      </c>
      <c r="L62" s="19" t="str">
        <f t="shared" si="3"/>
        <v>(土)</v>
      </c>
      <c r="M62" s="21" t="s">
        <v>9</v>
      </c>
    </row>
    <row r="63" spans="1:13" ht="18.75">
      <c r="K63" s="22">
        <v>42123</v>
      </c>
      <c r="L63" s="19" t="str">
        <f t="shared" si="3"/>
        <v>(水)</v>
      </c>
      <c r="M63" s="21" t="s">
        <v>10</v>
      </c>
    </row>
    <row r="64" spans="1:13" ht="18.75">
      <c r="K64" s="22">
        <v>42127</v>
      </c>
      <c r="L64" s="19" t="str">
        <f t="shared" si="3"/>
        <v>(日)</v>
      </c>
      <c r="M64" s="21" t="s">
        <v>12</v>
      </c>
    </row>
    <row r="65" spans="11:13" ht="18.75">
      <c r="K65" s="22">
        <v>42128</v>
      </c>
      <c r="L65" s="19" t="str">
        <f t="shared" si="3"/>
        <v>(月)</v>
      </c>
      <c r="M65" s="21" t="s">
        <v>14</v>
      </c>
    </row>
    <row r="66" spans="11:13" ht="18.75">
      <c r="K66" s="22">
        <v>42129</v>
      </c>
      <c r="L66" s="19" t="str">
        <f t="shared" si="3"/>
        <v>(火)</v>
      </c>
      <c r="M66" s="21" t="s">
        <v>15</v>
      </c>
    </row>
    <row r="67" spans="11:13">
      <c r="K67" s="23">
        <v>42130</v>
      </c>
      <c r="L67" s="24" t="str">
        <f t="shared" si="3"/>
        <v>(水)</v>
      </c>
      <c r="M67" s="24" t="s">
        <v>1</v>
      </c>
    </row>
    <row r="68" spans="11:13" ht="18.75">
      <c r="K68" s="22">
        <v>42205</v>
      </c>
      <c r="L68" s="19" t="str">
        <f t="shared" si="3"/>
        <v>(月)</v>
      </c>
      <c r="M68" s="21" t="s">
        <v>16</v>
      </c>
    </row>
    <row r="69" spans="11:13" ht="18.75">
      <c r="K69" s="22">
        <v>42268</v>
      </c>
      <c r="L69" s="19" t="str">
        <f t="shared" si="3"/>
        <v>(月)</v>
      </c>
      <c r="M69" s="21" t="s">
        <v>17</v>
      </c>
    </row>
    <row r="70" spans="11:13" ht="18.75">
      <c r="K70" s="22">
        <v>42269</v>
      </c>
      <c r="L70" s="19" t="str">
        <f t="shared" si="3"/>
        <v>(火)</v>
      </c>
      <c r="M70" s="21" t="s">
        <v>30</v>
      </c>
    </row>
    <row r="71" spans="11:13" ht="18.75">
      <c r="K71" s="22">
        <v>42270</v>
      </c>
      <c r="L71" s="19" t="str">
        <f t="shared" si="3"/>
        <v>(水)</v>
      </c>
      <c r="M71" s="21" t="s">
        <v>18</v>
      </c>
    </row>
    <row r="72" spans="11:13" ht="18.75">
      <c r="K72" s="22">
        <v>42289</v>
      </c>
      <c r="L72" s="19" t="str">
        <f t="shared" si="3"/>
        <v>(月)</v>
      </c>
      <c r="M72" s="21" t="s">
        <v>19</v>
      </c>
    </row>
    <row r="73" spans="11:13" ht="18.75">
      <c r="K73" s="22">
        <v>42311</v>
      </c>
      <c r="L73" s="19" t="str">
        <f t="shared" si="3"/>
        <v>(火)</v>
      </c>
      <c r="M73" s="21" t="s">
        <v>20</v>
      </c>
    </row>
    <row r="74" spans="11:13" ht="18.75">
      <c r="K74" s="22">
        <v>42331</v>
      </c>
      <c r="L74" s="19" t="str">
        <f t="shared" si="3"/>
        <v>(月)</v>
      </c>
      <c r="M74" s="21" t="s">
        <v>21</v>
      </c>
    </row>
    <row r="75" spans="11:13" ht="18.75">
      <c r="K75" s="22">
        <v>42361</v>
      </c>
      <c r="L75" s="19" t="str">
        <f t="shared" si="3"/>
        <v>(水)</v>
      </c>
      <c r="M75" s="21" t="s">
        <v>22</v>
      </c>
    </row>
  </sheetData>
  <mergeCells count="33">
    <mergeCell ref="D32:E32"/>
    <mergeCell ref="D33:E33"/>
    <mergeCell ref="D34:E34"/>
    <mergeCell ref="D26:E26"/>
    <mergeCell ref="D27:E27"/>
    <mergeCell ref="D28:E28"/>
    <mergeCell ref="D29:E29"/>
    <mergeCell ref="D30:E30"/>
    <mergeCell ref="D31:E31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1:D1"/>
    <mergeCell ref="D8:E8"/>
    <mergeCell ref="D9:E9"/>
    <mergeCell ref="D10:E10"/>
    <mergeCell ref="D11:E11"/>
    <mergeCell ref="D13:E13"/>
    <mergeCell ref="D3:E3"/>
    <mergeCell ref="D4:E4"/>
    <mergeCell ref="D5:E5"/>
    <mergeCell ref="D6:E6"/>
    <mergeCell ref="D7:E7"/>
    <mergeCell ref="D12:E12"/>
  </mergeCells>
  <phoneticPr fontId="1"/>
  <conditionalFormatting sqref="A4:F34">
    <cfRule type="expression" dxfId="2" priority="13">
      <formula>COUNTIF($K:$K,$A4)=1</formula>
    </cfRule>
    <cfRule type="expression" dxfId="1" priority="14">
      <formula>WEEKDAY($A4,2)=7</formula>
    </cfRule>
    <cfRule type="expression" dxfId="0" priority="15">
      <formula>WEEKDAY($A4,2)=6</formula>
    </cfRule>
  </conditionalFormatting>
  <dataValidations count="2">
    <dataValidation type="list" allowBlank="1" showInputMessage="1" showErrorMessage="1" sqref="C1:D1">
      <formula1>$I$7:$I$56</formula1>
    </dataValidation>
    <dataValidation imeMode="on" allowBlank="1" showInputMessage="1" showErrorMessage="1" sqref="D4:F3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行事予定表</vt:lpstr>
      <vt:lpstr>Sheet1</vt:lpstr>
      <vt:lpstr>行事予定表!Print_Area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cp:lastPrinted>2013-10-08T09:17:55Z</cp:lastPrinted>
  <dcterms:created xsi:type="dcterms:W3CDTF">2012-04-30T10:44:03Z</dcterms:created>
  <dcterms:modified xsi:type="dcterms:W3CDTF">2013-10-08T10:10:06Z</dcterms:modified>
</cp:coreProperties>
</file>